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<sst xmlns="http://schemas.openxmlformats.org/spreadsheetml/2006/main" count="45" uniqueCount="38">
  <si>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</si>
  <si>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</si>
  <si>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</si>
  <si>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</si>
  <si>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</si>
  <si>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</si>
  <si>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</si>
  <si>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</si>
  <si>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NOVINARSTVO</t>
  </si>
  <si>
    <t>128</t>
  </si>
  <si>
    <t>2016</t>
  </si>
  <si>
    <t>Kristina</t>
  </si>
  <si>
    <t>Martinović</t>
  </si>
  <si>
    <t>132</t>
  </si>
  <si>
    <t>Jovana</t>
  </si>
  <si>
    <t>Novović</t>
  </si>
  <si>
    <t>136</t>
  </si>
  <si>
    <t>Marina</t>
  </si>
  <si>
    <t>Šormaz</t>
  </si>
  <si>
    <t>146</t>
  </si>
  <si>
    <t>Femić</t>
  </si>
  <si>
    <t>153</t>
  </si>
  <si>
    <t>Petar</t>
  </si>
  <si>
    <t>Barjaktarović</t>
  </si>
  <si>
    <t>160</t>
  </si>
  <si>
    <t>2013</t>
  </si>
  <si>
    <t>Aleksandar</t>
  </si>
  <si>
    <t>Nikčević</t>
  </si>
  <si>
    <t>152</t>
  </si>
  <si>
    <t>Svetlana</t>
  </si>
  <si>
    <t>Ceklić</t>
  </si>
  <si>
    <t>140</t>
  </si>
  <si>
    <t>2015</t>
  </si>
  <si>
    <t>Divna</t>
  </si>
  <si>
    <t>Marković</t>
  </si>
  <si>
    <t>149</t>
  </si>
  <si>
    <t>Milica</t>
  </si>
  <si>
    <t>Jašović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</si>
</sst>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7">
      <selection activeCell="I16" sqref="I1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4"/>
      <c r="B1" s="44"/>
      <c r="C1" s="44"/>
      <c r="D1" s="44"/>
      <c r="E1" s="44"/>
      <c r="F1" s="44"/>
      <c r="G1" s="44"/>
      <c r="H1" s="44"/>
      <c r="I1" s="4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6" t="s">
        <v>8</v>
      </c>
      <c r="B2" s="46"/>
      <c r="C2" s="46"/>
      <c r="D2" s="46"/>
      <c r="E2" s="46"/>
      <c r="F2" s="46"/>
      <c r="G2" s="46"/>
      <c r="H2" s="46"/>
      <c r="I2" s="4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6"/>
      <c r="B4" s="46"/>
      <c r="C4" s="46"/>
      <c r="D4" s="46"/>
      <c r="E4" s="46"/>
      <c r="F4" s="46"/>
      <c r="G4" s="46"/>
      <c r="H4" s="46"/>
      <c r="I4" s="4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8"/>
      <c r="B5" s="48"/>
      <c r="C5" s="48"/>
      <c r="D5" s="48"/>
      <c r="E5" s="48"/>
      <c r="F5" s="48"/>
      <c r="G5" s="48"/>
      <c r="H5" s="48"/>
      <c r="I5" s="4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2" t="s">
        <v>5</v>
      </c>
      <c r="E7" s="50"/>
      <c r="F7" s="54" t="s">
        <v>1</v>
      </c>
      <c r="G7" s="54" t="s">
        <v>2</v>
      </c>
      <c r="H7" s="40" t="s">
        <v>3</v>
      </c>
      <c r="I7" s="5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3"/>
      <c r="E8" s="51"/>
      <c r="F8" s="55"/>
      <c r="G8" s="55"/>
      <c r="H8" s="41"/>
      <c r="I8" s="5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11</v>
      </c>
      <c r="G9" s="24">
        <v>2</v>
      </c>
      <c r="H9" s="28">
        <f>SUM(F9:G9)</f>
        <v>13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2" t="s">
        <v>21</v>
      </c>
      <c r="B13" s="32" t="s">
        <v>10</v>
      </c>
      <c r="C13" s="33" t="s">
        <v>22</v>
      </c>
      <c r="D13" s="34" t="s">
        <v>23</v>
      </c>
      <c r="E13" s="35"/>
      <c r="F13" s="36">
        <v>28</v>
      </c>
      <c r="G13" s="37">
        <v>15</v>
      </c>
      <c r="H13" s="36">
        <f t="shared" si="0"/>
        <v>43</v>
      </c>
      <c r="I13" s="38">
        <f>LOOKUP(H13,{0,1,50,60,70,80,90},{" ","","E","D","C","B","A"})</f>
      </c>
      <c r="J13" s="39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32" t="s">
        <v>24</v>
      </c>
      <c r="B14" s="32" t="s">
        <v>25</v>
      </c>
      <c r="C14" s="33" t="s">
        <v>26</v>
      </c>
      <c r="D14" s="34" t="s">
        <v>27</v>
      </c>
      <c r="E14" s="35"/>
      <c r="F14" s="36">
        <v>26</v>
      </c>
      <c r="G14" s="37">
        <v>19</v>
      </c>
      <c r="H14" s="36">
        <f t="shared" si="0"/>
        <v>45</v>
      </c>
      <c r="I14" s="38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30" t="s">
        <v>30</v>
      </c>
      <c r="E15" s="7"/>
      <c r="F15" s="16">
        <v>46</v>
      </c>
      <c r="G15" s="24">
        <v>36</v>
      </c>
      <c r="H15" s="28">
        <f t="shared" si="0"/>
        <v>82</v>
      </c>
      <c r="I15" s="27" t="str">
        <f>LOOKUP(H15,{0,1,50,60,70,80,90},{" ","","E","D","C","B","A"})</f>
        <v>B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32" t="s">
        <v>31</v>
      </c>
      <c r="B16" s="32" t="s">
        <v>32</v>
      </c>
      <c r="C16" s="33" t="s">
        <v>33</v>
      </c>
      <c r="D16" s="33" t="s">
        <v>34</v>
      </c>
      <c r="E16" s="35"/>
      <c r="F16" s="36">
        <v>4</v>
      </c>
      <c r="G16" s="37">
        <v>10</v>
      </c>
      <c r="H16" s="36">
        <f t="shared" si="0"/>
        <v>14</v>
      </c>
      <c r="I16" s="38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2" t="s">
        <v>35</v>
      </c>
      <c r="B17" s="32" t="s">
        <v>10</v>
      </c>
      <c r="C17" s="33" t="s">
        <v>36</v>
      </c>
      <c r="D17" s="33" t="s">
        <v>37</v>
      </c>
      <c r="E17" s="35"/>
      <c r="F17" s="36">
        <v>19</v>
      </c>
      <c r="G17" s="37">
        <v>8</v>
      </c>
      <c r="H17" s="36">
        <f t="shared" si="0"/>
        <v>27</v>
      </c>
      <c r="I17" s="38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2020-09-14T23:18:36Z</dcterms:modified>
  <cp:category/>
  <cp:version/>
  <cp:contentType/>
  <cp:contentStatus/>
</cp:coreProperties>
</file>